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一志愿总评成绩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<sst xmlns="http://schemas.openxmlformats.org/spreadsheetml/2006/main" count="128" uniqueCount="93">
  <si>
    <t>2024年湖北师范大学生命科学学院研究生招生考试总评成绩登记表（一志愿考生）</t>
  </si>
  <si>
    <t>序号</t>
  </si>
  <si>
    <t>姓名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</si>
  <si>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</si>
  <si>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</si>
  <si>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</si>
  <si>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</si>
  <si>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</si>
  <si>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</si>
  <si>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</si>
  <si>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t>权重分数（60%）</t>
  </si>
  <si>
    <t>面试成绩</t>
  </si>
  <si>
    <t>专业课笔试</t>
  </si>
  <si>
    <t>外国语听说能力测试</t>
  </si>
  <si>
    <t>权重40%</t>
  </si>
  <si>
    <t>权重30%</t>
  </si>
  <si>
    <t>总分</t>
  </si>
  <si>
    <t>权重分数（40%）</t>
  </si>
  <si>
    <t>陈碧莲</t>
  </si>
  <si>
    <t>生物化学与分子生物学</t>
  </si>
  <si>
    <t>张昊翔</t>
  </si>
  <si>
    <t>105134000000549</t>
  </si>
  <si>
    <t>王家辉</t>
  </si>
  <si>
    <t>张心悦</t>
  </si>
  <si>
    <t>105134000000532</t>
  </si>
  <si>
    <t>徐派克</t>
  </si>
  <si>
    <t>105134000000542</t>
  </si>
  <si>
    <t>江棋乐</t>
  </si>
  <si>
    <t>105134000000547</t>
  </si>
  <si>
    <t>尹玉婷</t>
  </si>
  <si>
    <t>唐世权</t>
  </si>
  <si>
    <t>105134000000536</t>
  </si>
  <si>
    <t>微生物学</t>
  </si>
  <si>
    <t>姜琼</t>
  </si>
  <si>
    <t>105134000000521</t>
  </si>
  <si>
    <t>范小洪</t>
  </si>
  <si>
    <t>105134000000539</t>
  </si>
  <si>
    <t>李昕锐</t>
  </si>
  <si>
    <t>105134000000513</t>
  </si>
  <si>
    <t>陈佳茜</t>
  </si>
  <si>
    <t>105134000000524</t>
  </si>
  <si>
    <t>崔宇冲</t>
  </si>
  <si>
    <t>105134000000544</t>
  </si>
  <si>
    <t>鲁晨洁</t>
  </si>
  <si>
    <t>105134000000522</t>
  </si>
  <si>
    <t>杨震</t>
  </si>
  <si>
    <t>105134000000519</t>
  </si>
  <si>
    <t>彭雅旋</t>
  </si>
  <si>
    <t>105134000000518</t>
  </si>
  <si>
    <t>王张卓娅</t>
  </si>
  <si>
    <t>105134000000548</t>
  </si>
  <si>
    <t>植物学</t>
  </si>
  <si>
    <t>郭雅</t>
  </si>
  <si>
    <t>105134000000546</t>
  </si>
  <si>
    <t>刘瑞</t>
  </si>
  <si>
    <t>105134000000533</t>
  </si>
  <si>
    <t>陆垚钺</t>
  </si>
  <si>
    <t>105134000000534</t>
  </si>
  <si>
    <t>石文静</t>
  </si>
  <si>
    <t>105134000000531</t>
  </si>
  <si>
    <t>解天宝</t>
  </si>
  <si>
    <t>105134000000529</t>
  </si>
  <si>
    <t>汤文华</t>
  </si>
  <si>
    <t>105134000000517</t>
  </si>
  <si>
    <t>康梦谣</t>
  </si>
  <si>
    <t>105134000000540</t>
  </si>
  <si>
    <t>张伟</t>
  </si>
  <si>
    <t>105134000000557</t>
  </si>
  <si>
    <t>生物技术与工程</t>
  </si>
  <si>
    <t>黄萍</t>
  </si>
  <si>
    <t>105134000000553</t>
  </si>
  <si>
    <t>蒋俊峰</t>
  </si>
  <si>
    <t>105134000000574</t>
  </si>
  <si>
    <t>申育玮</t>
  </si>
  <si>
    <t>105134000000572</t>
  </si>
  <si>
    <t>尹想</t>
  </si>
  <si>
    <t>105134000000568</t>
  </si>
  <si>
    <t>谭梦溪</t>
  </si>
  <si>
    <t>105134000000576</t>
  </si>
  <si>
    <t>翁文洁</t>
  </si>
  <si>
    <t>105134000000566</t>
  </si>
  <si>
    <t>肖雪</t>
  </si>
  <si>
    <t>105134000000565</t>
  </si>
  <si>
    <t>卢春艳</t>
  </si>
  <si>
    <t>105134000000554</t>
  </si>
  <si>
    <t>黄鑫</t>
  </si>
  <si>
    <t>105134000000573</t>
  </si>
  <si>
    <t>吴旭东</t>
  </si>
  <si>
    <t>105134000001726</t>
  </si>
  <si>
    <t>学科教学（生物）</t>
  </si>
  <si>
    <t>宦忠海</t>
  </si>
  <si>
    <t>105134000000538</t>
  </si>
  <si>
    <t>未参加复试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</si>
</sst>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  <numFmt numFmtId="192" formatCode="0.00_ "/>
    <numFmt numFmtId="193" formatCode="0_ "/>
    <numFmt numFmtId="194" formatCode="0_);[Red]\(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 locked="0"/>
    </xf>
    <xf numFmtId="0" fontId="30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33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3" fillId="0" borderId="0">
      <alignment/>
      <protection/>
    </xf>
    <xf numFmtId="15" fontId="34" fillId="0" borderId="0">
      <alignment/>
      <protection/>
    </xf>
    <xf numFmtId="182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4" borderId="0" applyNumberFormat="0" applyBorder="0" applyAlignment="0" applyProtection="0"/>
    <xf numFmtId="0" fontId="36" fillId="0" borderId="10" applyNumberFormat="0" applyAlignment="0" applyProtection="0"/>
    <xf numFmtId="0" fontId="36" fillId="0" borderId="11">
      <alignment horizontal="left" vertical="center"/>
      <protection/>
    </xf>
    <xf numFmtId="0" fontId="35" fillId="2" borderId="12" applyNumberFormat="0" applyBorder="0" applyAlignment="0" applyProtection="0"/>
    <xf numFmtId="183" fontId="37" fillId="21" borderId="0">
      <alignment/>
      <protection/>
    </xf>
    <xf numFmtId="183" fontId="38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37" fontId="39" fillId="0" borderId="0">
      <alignment/>
      <protection/>
    </xf>
    <xf numFmtId="187" fontId="40" fillId="0" borderId="0">
      <alignment/>
      <protection/>
    </xf>
    <xf numFmtId="0" fontId="28" fillId="0" borderId="0">
      <alignment/>
      <protection/>
    </xf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1" fillId="24" borderId="14">
      <alignment/>
      <protection locked="0"/>
    </xf>
    <xf numFmtId="0" fontId="42" fillId="0" borderId="0">
      <alignment/>
      <protection/>
    </xf>
    <xf numFmtId="0" fontId="41" fillId="24" borderId="14">
      <alignment/>
      <protection locked="0"/>
    </xf>
    <xf numFmtId="0" fontId="41" fillId="24" borderId="14">
      <alignment/>
      <protection locked="0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15" applyNumberFormat="0" applyFill="0" applyProtection="0">
      <alignment horizontal="right"/>
    </xf>
    <xf numFmtId="0" fontId="43" fillId="0" borderId="15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5" fillId="0" borderId="16" applyNumberFormat="0" applyFill="0" applyProtection="0">
      <alignment horizontal="center"/>
    </xf>
    <xf numFmtId="0" fontId="4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5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51" fillId="6" borderId="0" applyNumberFormat="0" applyBorder="0" applyAlignment="0" applyProtection="0"/>
    <xf numFmtId="0" fontId="45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191" fontId="40" fillId="0" borderId="16" applyFill="0" applyProtection="0">
      <alignment horizontal="right"/>
    </xf>
    <xf numFmtId="0" fontId="40" fillId="0" borderId="15" applyNumberFormat="0" applyFill="0" applyProtection="0">
      <alignment horizontal="left"/>
    </xf>
    <xf numFmtId="1" fontId="40" fillId="0" borderId="16" applyFill="0" applyProtection="0">
      <alignment horizontal="center"/>
    </xf>
    <xf numFmtId="0" fontId="28" fillId="0" borderId="0">
      <alignment/>
      <protection/>
    </xf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3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center" vertical="center" wrapText="1"/>
    </xf>
    <xf numFmtId="192" fontId="0" fillId="0" borderId="12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" fontId="5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193" fontId="4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 vertical="center"/>
    </xf>
    <xf numFmtId="193" fontId="0" fillId="0" borderId="12" xfId="0" applyNumberForma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 vertical="center"/>
    </xf>
    <xf numFmtId="193" fontId="0" fillId="0" borderId="12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1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20100326高清市院遂宁检察院1080P配置清单26日改" xfId="63"/>
    <cellStyle name="_Book1" xfId="64"/>
    <cellStyle name="_Book1_1" xfId="65"/>
    <cellStyle name="_Book1_2" xfId="66"/>
    <cellStyle name="_Book1_3" xfId="67"/>
    <cellStyle name="_ET_STYLE_NoName_00_" xfId="68"/>
    <cellStyle name="_ET_STYLE_NoName_00__Book1" xfId="69"/>
    <cellStyle name="_ET_STYLE_NoName_00__Book1_1" xfId="70"/>
    <cellStyle name="_ET_STYLE_NoName_00__Sheet3" xfId="71"/>
    <cellStyle name="_弱电系统设备配置报价清单" xfId="72"/>
    <cellStyle name="0,0&#13;&#10;NA&#13;&#10;" xfId="73"/>
    <cellStyle name="6mal" xfId="74"/>
    <cellStyle name="Accent1" xfId="75"/>
    <cellStyle name="Accent1 - 20%" xfId="76"/>
    <cellStyle name="Accent1 - 40%" xfId="77"/>
    <cellStyle name="Accent1 - 60%" xfId="78"/>
    <cellStyle name="Accent2" xfId="79"/>
    <cellStyle name="Accent2 - 20%" xfId="80"/>
    <cellStyle name="Accent2 - 40%" xfId="81"/>
    <cellStyle name="Accent2 - 60%" xfId="82"/>
    <cellStyle name="Accent3" xfId="83"/>
    <cellStyle name="Accent3 - 20%" xfId="84"/>
    <cellStyle name="Accent3 - 40%" xfId="85"/>
    <cellStyle name="Accent3 - 60%" xfId="86"/>
    <cellStyle name="Accent4" xfId="87"/>
    <cellStyle name="Accent4 - 20%" xfId="88"/>
    <cellStyle name="Accent4 - 40%" xfId="89"/>
    <cellStyle name="Accent4 - 60%" xfId="90"/>
    <cellStyle name="Accent5" xfId="91"/>
    <cellStyle name="Accent5 - 20%" xfId="92"/>
    <cellStyle name="Accent5 - 40%" xfId="93"/>
    <cellStyle name="Accent5 - 60%" xfId="94"/>
    <cellStyle name="Accent6" xfId="95"/>
    <cellStyle name="Accent6 - 20%" xfId="96"/>
    <cellStyle name="Accent6 - 40%" xfId="97"/>
    <cellStyle name="Accent6 - 60%" xfId="98"/>
    <cellStyle name="args.style" xfId="99"/>
    <cellStyle name="ColLevel_0" xfId="100"/>
    <cellStyle name="Comma [0]_!!!GO" xfId="101"/>
    <cellStyle name="comma zerodec" xfId="102"/>
    <cellStyle name="Comma_!!!GO" xfId="103"/>
    <cellStyle name="Currency [0]_!!!GO" xfId="104"/>
    <cellStyle name="Currency_!!!GO" xfId="105"/>
    <cellStyle name="Currency1" xfId="106"/>
    <cellStyle name="Date" xfId="107"/>
    <cellStyle name="Dollar (zero dec)" xfId="108"/>
    <cellStyle name="e鯪9Y_x000B_" xfId="109"/>
    <cellStyle name="e鯪9Y_x000B_ 2" xfId="110"/>
    <cellStyle name="e鯪9Y_x000B__Book1" xfId="111"/>
    <cellStyle name="Grey" xfId="112"/>
    <cellStyle name="Header1" xfId="113"/>
    <cellStyle name="Header2" xfId="114"/>
    <cellStyle name="Input [yellow]" xfId="115"/>
    <cellStyle name="Input Cells" xfId="116"/>
    <cellStyle name="Linked Cells" xfId="117"/>
    <cellStyle name="Millares [0]_96 Risk" xfId="118"/>
    <cellStyle name="Millares_96 Risk" xfId="119"/>
    <cellStyle name="Milliers [0]_!!!GO" xfId="120"/>
    <cellStyle name="Milliers_!!!GO" xfId="121"/>
    <cellStyle name="Moneda [0]_96 Risk" xfId="122"/>
    <cellStyle name="Moneda_96 Risk" xfId="123"/>
    <cellStyle name="Mon閠aire [0]_!!!GO" xfId="124"/>
    <cellStyle name="Mon閠aire_!!!GO" xfId="125"/>
    <cellStyle name="New Times Roman" xfId="126"/>
    <cellStyle name="no dec" xfId="127"/>
    <cellStyle name="Normal - Style1" xfId="128"/>
    <cellStyle name="Normal_!!!GO" xfId="129"/>
    <cellStyle name="per.style" xfId="130"/>
    <cellStyle name="Percent [2]" xfId="131"/>
    <cellStyle name="Percent_!!!GO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 [0.00]_Region Orders (2)" xfId="145"/>
    <cellStyle name="捠壿_Region Orders (2)" xfId="146"/>
    <cellStyle name="编号" xfId="147"/>
    <cellStyle name="标题1" xfId="148"/>
    <cellStyle name="表标题" xfId="149"/>
    <cellStyle name="部门" xfId="150"/>
    <cellStyle name="差_Book1" xfId="151"/>
    <cellStyle name="差_Book1_1" xfId="152"/>
    <cellStyle name="差_Book1_2" xfId="153"/>
    <cellStyle name="差_Book1_3" xfId="154"/>
    <cellStyle name="常规 10" xfId="155"/>
    <cellStyle name="常规 11" xfId="156"/>
    <cellStyle name="常规 2" xfId="157"/>
    <cellStyle name="常规 3" xfId="158"/>
    <cellStyle name="常规 4" xfId="159"/>
    <cellStyle name="常规 8" xfId="160"/>
    <cellStyle name="常规 9" xfId="161"/>
    <cellStyle name="分级显示列_1_Book1" xfId="162"/>
    <cellStyle name="分级显示行_1_Book1" xfId="163"/>
    <cellStyle name="好_Book1" xfId="164"/>
    <cellStyle name="好_Book1_1" xfId="165"/>
    <cellStyle name="好_Book1_2" xfId="166"/>
    <cellStyle name="好_Book1_3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强调 3" xfId="176"/>
    <cellStyle name="日期" xfId="177"/>
    <cellStyle name="商品名称" xfId="178"/>
    <cellStyle name="数量" xfId="179"/>
    <cellStyle name="样式 1" xfId="180"/>
    <cellStyle name="昗弨_Pacific Region P&amp;L" xfId="181"/>
    <cellStyle name="寘嬫愗傝 [0.00]_Region Orders (2)" xfId="182"/>
    <cellStyle name="寘嬫愗傝_Region Orders (2)" xfId="183"/>
  </cellStyles>
  <dxfs count="1">
    <dxf>
      <font>
        <b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2">
      <selection activeCell="C23" sqref="C23"/>
    </sheetView>
  </sheetViews>
  <sheetFormatPr defaultColWidth="9.00390625" defaultRowHeight="14.25"/>
  <cols>
    <col min="1" max="1" width="4.375" style="0" customWidth="1"/>
    <col min="2" max="2" width="8.375" style="3" customWidth="1"/>
    <col min="3" max="3" width="17.50390625" style="4" customWidth="1"/>
    <col min="4" max="4" width="7.625" style="5" customWidth="1"/>
    <col min="5" max="5" width="7.50390625" style="6" customWidth="1"/>
    <col min="6" max="7" width="7.125" style="7" customWidth="1"/>
    <col min="8" max="8" width="7.125" style="8" customWidth="1"/>
    <col min="9" max="9" width="7.00390625" style="7" customWidth="1"/>
    <col min="10" max="10" width="8.25390625" style="7" customWidth="1"/>
    <col min="11" max="11" width="9.00390625" style="7" customWidth="1"/>
    <col min="12" max="12" width="6.25390625" style="7" customWidth="1"/>
    <col min="13" max="13" width="7.875" style="7" customWidth="1"/>
    <col min="14" max="14" width="8.125" style="6" customWidth="1"/>
    <col min="15" max="15" width="5.875" style="4" customWidth="1"/>
    <col min="16" max="16" width="13.00390625" style="0" customWidth="1"/>
  </cols>
  <sheetData>
    <row r="1" spans="1:16" ht="29.25" customHeight="1">
      <c r="A1" s="9" t="s">
        <v>0</v>
      </c>
      <c r="B1" s="9"/>
      <c r="C1" s="9"/>
      <c r="D1" s="9"/>
      <c r="E1" s="10"/>
      <c r="F1" s="10"/>
      <c r="G1" s="10"/>
      <c r="H1" s="11"/>
      <c r="I1" s="10"/>
      <c r="J1" s="10"/>
      <c r="K1" s="10"/>
      <c r="L1" s="10"/>
      <c r="M1" s="10"/>
      <c r="N1" s="10"/>
      <c r="O1" s="9"/>
      <c r="P1" s="9"/>
    </row>
    <row r="2" spans="1:16" ht="27" customHeight="1">
      <c r="A2" s="12" t="s">
        <v>1</v>
      </c>
      <c r="B2" s="12" t="s">
        <v>2</v>
      </c>
      <c r="C2" s="13" t="s">
        <v>3</v>
      </c>
      <c r="D2" s="12" t="s">
        <v>4</v>
      </c>
      <c r="E2" s="14"/>
      <c r="F2" s="14" t="s">
        <v>5</v>
      </c>
      <c r="G2" s="14"/>
      <c r="H2" s="15"/>
      <c r="I2" s="14"/>
      <c r="J2" s="14"/>
      <c r="K2" s="14"/>
      <c r="L2" s="14"/>
      <c r="M2" s="14"/>
      <c r="N2" s="14" t="s">
        <v>6</v>
      </c>
      <c r="O2" s="12" t="s">
        <v>7</v>
      </c>
      <c r="P2" s="38" t="s">
        <v>8</v>
      </c>
    </row>
    <row r="3" spans="1:16" ht="23.25" customHeight="1">
      <c r="A3" s="12"/>
      <c r="B3" s="12"/>
      <c r="C3" s="13"/>
      <c r="D3" s="16" t="s">
        <v>9</v>
      </c>
      <c r="E3" s="17" t="s">
        <v>10</v>
      </c>
      <c r="F3" s="17" t="s">
        <v>11</v>
      </c>
      <c r="G3" s="17"/>
      <c r="H3" s="18" t="s">
        <v>12</v>
      </c>
      <c r="I3" s="17"/>
      <c r="J3" s="17" t="s">
        <v>13</v>
      </c>
      <c r="K3" s="17"/>
      <c r="L3" s="17" t="s">
        <v>5</v>
      </c>
      <c r="M3" s="17"/>
      <c r="N3" s="14"/>
      <c r="O3" s="12"/>
      <c r="P3" s="38"/>
    </row>
    <row r="4" spans="1:16" ht="27.75" customHeight="1">
      <c r="A4" s="12"/>
      <c r="B4" s="12"/>
      <c r="C4" s="13"/>
      <c r="D4" s="16"/>
      <c r="E4" s="17"/>
      <c r="F4" s="17" t="s">
        <v>9</v>
      </c>
      <c r="G4" s="17" t="s">
        <v>14</v>
      </c>
      <c r="H4" s="18" t="s">
        <v>9</v>
      </c>
      <c r="I4" s="17" t="s">
        <v>15</v>
      </c>
      <c r="J4" s="17" t="s">
        <v>9</v>
      </c>
      <c r="K4" s="17" t="s">
        <v>15</v>
      </c>
      <c r="L4" s="17" t="s">
        <v>16</v>
      </c>
      <c r="M4" s="17" t="s">
        <v>17</v>
      </c>
      <c r="N4" s="14"/>
      <c r="O4" s="12"/>
      <c r="P4" s="38"/>
    </row>
    <row r="5" spans="1:16" s="1" customFormat="1" ht="30" customHeight="1">
      <c r="A5" s="19">
        <v>1</v>
      </c>
      <c r="B5" s="20" t="s">
        <v>18</v>
      </c>
      <c r="C5" s="21">
        <v>105134000000515</v>
      </c>
      <c r="D5" s="22">
        <v>388</v>
      </c>
      <c r="E5" s="23">
        <f aca="true" t="shared" si="0" ref="E5:E39">D5*0.2*0.6</f>
        <v>46.56</v>
      </c>
      <c r="F5" s="24">
        <v>86.2</v>
      </c>
      <c r="G5" s="23">
        <f aca="true" t="shared" si="1" ref="G5:G39">F5*0.4</f>
        <v>34.480000000000004</v>
      </c>
      <c r="H5" s="25">
        <v>70</v>
      </c>
      <c r="I5" s="23">
        <f aca="true" t="shared" si="2" ref="I5:I39">H5*0.3</f>
        <v>21</v>
      </c>
      <c r="J5" s="24">
        <v>83.67</v>
      </c>
      <c r="K5" s="23">
        <f aca="true" t="shared" si="3" ref="K5:K39">J5*0.3</f>
        <v>25.101</v>
      </c>
      <c r="L5" s="39">
        <f aca="true" t="shared" si="4" ref="L5:L39">G5+I5+K5</f>
        <v>80.581</v>
      </c>
      <c r="M5" s="40">
        <f aca="true" t="shared" si="5" ref="M5:M39">L5*0.4</f>
        <v>32.232400000000005</v>
      </c>
      <c r="N5" s="41">
        <f aca="true" t="shared" si="6" ref="N5:N39">E5+M5</f>
        <v>78.79240000000001</v>
      </c>
      <c r="O5" s="19">
        <v>1</v>
      </c>
      <c r="P5" s="12" t="s">
        <v>19</v>
      </c>
    </row>
    <row r="6" spans="1:16" s="1" customFormat="1" ht="30" customHeight="1">
      <c r="A6" s="19">
        <v>2</v>
      </c>
      <c r="B6" s="20" t="s">
        <v>20</v>
      </c>
      <c r="C6" s="42" t="s">
        <v>21</v>
      </c>
      <c r="D6" s="26">
        <v>358</v>
      </c>
      <c r="E6" s="23">
        <f t="shared" si="0"/>
        <v>42.96</v>
      </c>
      <c r="F6" s="27">
        <v>84.2</v>
      </c>
      <c r="G6" s="23">
        <f t="shared" si="1"/>
        <v>33.68</v>
      </c>
      <c r="H6" s="28">
        <v>90</v>
      </c>
      <c r="I6" s="23">
        <f t="shared" si="2"/>
        <v>27</v>
      </c>
      <c r="J6" s="27">
        <v>90.67</v>
      </c>
      <c r="K6" s="23">
        <f t="shared" si="3"/>
        <v>27.201</v>
      </c>
      <c r="L6" s="39">
        <f t="shared" si="4"/>
        <v>87.881</v>
      </c>
      <c r="M6" s="40">
        <f t="shared" si="5"/>
        <v>35.1524</v>
      </c>
      <c r="N6" s="41">
        <f t="shared" si="6"/>
        <v>78.11240000000001</v>
      </c>
      <c r="O6" s="26">
        <v>2</v>
      </c>
      <c r="P6" s="12" t="s">
        <v>19</v>
      </c>
    </row>
    <row r="7" spans="1:16" s="1" customFormat="1" ht="30" customHeight="1">
      <c r="A7" s="19">
        <v>3</v>
      </c>
      <c r="B7" s="20" t="s">
        <v>22</v>
      </c>
      <c r="C7" s="21">
        <v>105134000000543</v>
      </c>
      <c r="D7" s="22">
        <v>344</v>
      </c>
      <c r="E7" s="23">
        <f t="shared" si="0"/>
        <v>41.279999999999994</v>
      </c>
      <c r="F7" s="29">
        <v>90.2</v>
      </c>
      <c r="G7" s="23">
        <f t="shared" si="1"/>
        <v>36.080000000000005</v>
      </c>
      <c r="H7" s="30">
        <v>89</v>
      </c>
      <c r="I7" s="23">
        <f t="shared" si="2"/>
        <v>26.7</v>
      </c>
      <c r="J7" s="29">
        <v>90.33</v>
      </c>
      <c r="K7" s="23">
        <f t="shared" si="3"/>
        <v>27.099</v>
      </c>
      <c r="L7" s="39">
        <f t="shared" si="4"/>
        <v>89.879</v>
      </c>
      <c r="M7" s="40">
        <f t="shared" si="5"/>
        <v>35.951600000000006</v>
      </c>
      <c r="N7" s="41">
        <f t="shared" si="6"/>
        <v>77.2316</v>
      </c>
      <c r="O7" s="19">
        <v>3</v>
      </c>
      <c r="P7" s="12" t="s">
        <v>19</v>
      </c>
    </row>
    <row r="8" spans="1:16" s="2" customFormat="1" ht="30" customHeight="1">
      <c r="A8" s="19">
        <v>4</v>
      </c>
      <c r="B8" s="20" t="s">
        <v>23</v>
      </c>
      <c r="C8" s="42" t="s">
        <v>24</v>
      </c>
      <c r="D8" s="26">
        <v>341</v>
      </c>
      <c r="E8" s="23">
        <f t="shared" si="0"/>
        <v>40.92</v>
      </c>
      <c r="F8" s="27">
        <v>89.6</v>
      </c>
      <c r="G8" s="23">
        <f t="shared" si="1"/>
        <v>35.839999999999996</v>
      </c>
      <c r="H8" s="28">
        <v>67</v>
      </c>
      <c r="I8" s="23">
        <f t="shared" si="2"/>
        <v>20.099999999999998</v>
      </c>
      <c r="J8" s="27">
        <v>86.33</v>
      </c>
      <c r="K8" s="23">
        <f t="shared" si="3"/>
        <v>25.898999999999997</v>
      </c>
      <c r="L8" s="39">
        <f t="shared" si="4"/>
        <v>81.839</v>
      </c>
      <c r="M8" s="40">
        <f t="shared" si="5"/>
        <v>32.7356</v>
      </c>
      <c r="N8" s="41">
        <f t="shared" si="6"/>
        <v>73.65559999999999</v>
      </c>
      <c r="O8" s="26">
        <v>4</v>
      </c>
      <c r="P8" s="12" t="s">
        <v>19</v>
      </c>
    </row>
    <row r="9" spans="1:16" s="2" customFormat="1" ht="30" customHeight="1">
      <c r="A9" s="19">
        <v>5</v>
      </c>
      <c r="B9" s="20" t="s">
        <v>25</v>
      </c>
      <c r="C9" s="42" t="s">
        <v>26</v>
      </c>
      <c r="D9" s="26">
        <v>322</v>
      </c>
      <c r="E9" s="23">
        <f t="shared" si="0"/>
        <v>38.64</v>
      </c>
      <c r="F9" s="27">
        <v>83.4</v>
      </c>
      <c r="G9" s="23">
        <f t="shared" si="1"/>
        <v>33.36000000000001</v>
      </c>
      <c r="H9" s="28">
        <v>77</v>
      </c>
      <c r="I9" s="23">
        <f t="shared" si="2"/>
        <v>23.099999999999998</v>
      </c>
      <c r="J9" s="27">
        <v>89</v>
      </c>
      <c r="K9" s="23">
        <f t="shared" si="3"/>
        <v>26.7</v>
      </c>
      <c r="L9" s="39">
        <f t="shared" si="4"/>
        <v>83.16000000000001</v>
      </c>
      <c r="M9" s="40">
        <f t="shared" si="5"/>
        <v>33.264</v>
      </c>
      <c r="N9" s="41">
        <f t="shared" si="6"/>
        <v>71.904</v>
      </c>
      <c r="O9" s="26">
        <v>5</v>
      </c>
      <c r="P9" s="12" t="s">
        <v>19</v>
      </c>
    </row>
    <row r="10" spans="1:16" s="2" customFormat="1" ht="30" customHeight="1">
      <c r="A10" s="19">
        <v>6</v>
      </c>
      <c r="B10" s="20" t="s">
        <v>27</v>
      </c>
      <c r="C10" s="42" t="s">
        <v>28</v>
      </c>
      <c r="D10" s="26">
        <v>314</v>
      </c>
      <c r="E10" s="23">
        <f t="shared" si="0"/>
        <v>37.68</v>
      </c>
      <c r="F10" s="27">
        <v>89.8</v>
      </c>
      <c r="G10" s="23">
        <f t="shared" si="1"/>
        <v>35.92</v>
      </c>
      <c r="H10" s="28">
        <v>67</v>
      </c>
      <c r="I10" s="23">
        <f t="shared" si="2"/>
        <v>20.099999999999998</v>
      </c>
      <c r="J10" s="27">
        <v>93</v>
      </c>
      <c r="K10" s="23">
        <f t="shared" si="3"/>
        <v>27.9</v>
      </c>
      <c r="L10" s="39">
        <f t="shared" si="4"/>
        <v>83.91999999999999</v>
      </c>
      <c r="M10" s="40">
        <f t="shared" si="5"/>
        <v>33.568</v>
      </c>
      <c r="N10" s="41">
        <f t="shared" si="6"/>
        <v>71.24799999999999</v>
      </c>
      <c r="O10" s="26">
        <v>6</v>
      </c>
      <c r="P10" s="12" t="s">
        <v>19</v>
      </c>
    </row>
    <row r="11" spans="1:16" s="2" customFormat="1" ht="30" customHeight="1">
      <c r="A11" s="19">
        <v>7</v>
      </c>
      <c r="B11" s="20" t="s">
        <v>29</v>
      </c>
      <c r="C11" s="21">
        <v>105134000000550</v>
      </c>
      <c r="D11" s="22">
        <v>292</v>
      </c>
      <c r="E11" s="23">
        <f t="shared" si="0"/>
        <v>35.04</v>
      </c>
      <c r="F11" s="29">
        <v>88.2</v>
      </c>
      <c r="G11" s="23">
        <f t="shared" si="1"/>
        <v>35.28</v>
      </c>
      <c r="H11" s="25">
        <v>77</v>
      </c>
      <c r="I11" s="23">
        <f t="shared" si="2"/>
        <v>23.099999999999998</v>
      </c>
      <c r="J11" s="24">
        <v>84.33</v>
      </c>
      <c r="K11" s="23">
        <f t="shared" si="3"/>
        <v>25.299</v>
      </c>
      <c r="L11" s="39">
        <f t="shared" si="4"/>
        <v>83.679</v>
      </c>
      <c r="M11" s="40">
        <f t="shared" si="5"/>
        <v>33.4716</v>
      </c>
      <c r="N11" s="41">
        <f t="shared" si="6"/>
        <v>68.5116</v>
      </c>
      <c r="O11" s="19">
        <v>7</v>
      </c>
      <c r="P11" s="12" t="s">
        <v>19</v>
      </c>
    </row>
    <row r="12" spans="1:16" s="2" customFormat="1" ht="30" customHeight="1">
      <c r="A12" s="19">
        <v>8</v>
      </c>
      <c r="B12" s="20" t="s">
        <v>30</v>
      </c>
      <c r="C12" s="42" t="s">
        <v>31</v>
      </c>
      <c r="D12" s="26">
        <v>406</v>
      </c>
      <c r="E12" s="23">
        <f t="shared" si="0"/>
        <v>48.72</v>
      </c>
      <c r="F12" s="27">
        <v>90.6</v>
      </c>
      <c r="G12" s="23">
        <f t="shared" si="1"/>
        <v>36.24</v>
      </c>
      <c r="H12" s="28">
        <v>80</v>
      </c>
      <c r="I12" s="23">
        <f t="shared" si="2"/>
        <v>24</v>
      </c>
      <c r="J12" s="27">
        <v>91.33</v>
      </c>
      <c r="K12" s="23">
        <f t="shared" si="3"/>
        <v>27.398999999999997</v>
      </c>
      <c r="L12" s="39">
        <f t="shared" si="4"/>
        <v>87.639</v>
      </c>
      <c r="M12" s="40">
        <f t="shared" si="5"/>
        <v>35.0556</v>
      </c>
      <c r="N12" s="41">
        <f t="shared" si="6"/>
        <v>83.7756</v>
      </c>
      <c r="O12" s="26">
        <v>1</v>
      </c>
      <c r="P12" s="12" t="s">
        <v>32</v>
      </c>
    </row>
    <row r="13" spans="1:16" s="2" customFormat="1" ht="30" customHeight="1">
      <c r="A13" s="19">
        <v>9</v>
      </c>
      <c r="B13" s="20" t="s">
        <v>33</v>
      </c>
      <c r="C13" s="42" t="s">
        <v>34</v>
      </c>
      <c r="D13" s="26">
        <v>371</v>
      </c>
      <c r="E13" s="23">
        <f t="shared" si="0"/>
        <v>44.52</v>
      </c>
      <c r="F13" s="27">
        <v>89.2</v>
      </c>
      <c r="G13" s="23">
        <f t="shared" si="1"/>
        <v>35.68</v>
      </c>
      <c r="H13" s="28">
        <v>85</v>
      </c>
      <c r="I13" s="23">
        <f t="shared" si="2"/>
        <v>25.5</v>
      </c>
      <c r="J13" s="27">
        <v>87.67</v>
      </c>
      <c r="K13" s="23">
        <f t="shared" si="3"/>
        <v>26.301</v>
      </c>
      <c r="L13" s="39">
        <f t="shared" si="4"/>
        <v>87.481</v>
      </c>
      <c r="M13" s="40">
        <f t="shared" si="5"/>
        <v>34.992399999999996</v>
      </c>
      <c r="N13" s="41">
        <f t="shared" si="6"/>
        <v>79.5124</v>
      </c>
      <c r="O13" s="26">
        <v>2</v>
      </c>
      <c r="P13" s="12" t="s">
        <v>32</v>
      </c>
    </row>
    <row r="14" spans="1:16" s="2" customFormat="1" ht="30" customHeight="1">
      <c r="A14" s="19">
        <v>10</v>
      </c>
      <c r="B14" s="20" t="s">
        <v>35</v>
      </c>
      <c r="C14" s="26" t="s">
        <v>36</v>
      </c>
      <c r="D14" s="26">
        <v>382</v>
      </c>
      <c r="E14" s="23">
        <f t="shared" si="0"/>
        <v>45.84</v>
      </c>
      <c r="F14" s="27">
        <v>84.2</v>
      </c>
      <c r="G14" s="23">
        <f t="shared" si="1"/>
        <v>33.68</v>
      </c>
      <c r="H14" s="28">
        <v>75</v>
      </c>
      <c r="I14" s="23">
        <f t="shared" si="2"/>
        <v>22.5</v>
      </c>
      <c r="J14" s="27">
        <v>86</v>
      </c>
      <c r="K14" s="23">
        <f t="shared" si="3"/>
        <v>25.8</v>
      </c>
      <c r="L14" s="39">
        <f t="shared" si="4"/>
        <v>81.98</v>
      </c>
      <c r="M14" s="40">
        <f t="shared" si="5"/>
        <v>32.792</v>
      </c>
      <c r="N14" s="41">
        <f t="shared" si="6"/>
        <v>78.632</v>
      </c>
      <c r="O14" s="26">
        <v>3</v>
      </c>
      <c r="P14" s="12" t="s">
        <v>32</v>
      </c>
    </row>
    <row r="15" spans="1:16" s="2" customFormat="1" ht="30" customHeight="1">
      <c r="A15" s="19">
        <v>11</v>
      </c>
      <c r="B15" s="20" t="s">
        <v>37</v>
      </c>
      <c r="C15" s="42" t="s">
        <v>38</v>
      </c>
      <c r="D15" s="26">
        <v>358</v>
      </c>
      <c r="E15" s="23">
        <f t="shared" si="0"/>
        <v>42.96</v>
      </c>
      <c r="F15" s="27">
        <v>89.2</v>
      </c>
      <c r="G15" s="23">
        <f t="shared" si="1"/>
        <v>35.68</v>
      </c>
      <c r="H15" s="28">
        <v>83</v>
      </c>
      <c r="I15" s="23">
        <f t="shared" si="2"/>
        <v>24.9</v>
      </c>
      <c r="J15" s="27">
        <v>85.67</v>
      </c>
      <c r="K15" s="23">
        <f t="shared" si="3"/>
        <v>25.701</v>
      </c>
      <c r="L15" s="39">
        <f t="shared" si="4"/>
        <v>86.281</v>
      </c>
      <c r="M15" s="40">
        <f t="shared" si="5"/>
        <v>34.51240000000001</v>
      </c>
      <c r="N15" s="41">
        <f t="shared" si="6"/>
        <v>77.47240000000001</v>
      </c>
      <c r="O15" s="26">
        <v>4</v>
      </c>
      <c r="P15" s="12" t="s">
        <v>32</v>
      </c>
    </row>
    <row r="16" spans="1:16" s="2" customFormat="1" ht="30" customHeight="1">
      <c r="A16" s="19">
        <v>12</v>
      </c>
      <c r="B16" s="20" t="s">
        <v>39</v>
      </c>
      <c r="C16" s="42" t="s">
        <v>40</v>
      </c>
      <c r="D16" s="26">
        <v>348</v>
      </c>
      <c r="E16" s="23">
        <f t="shared" si="0"/>
        <v>41.760000000000005</v>
      </c>
      <c r="F16" s="27">
        <v>87.8</v>
      </c>
      <c r="G16" s="23">
        <f t="shared" si="1"/>
        <v>35.12</v>
      </c>
      <c r="H16" s="28">
        <v>83</v>
      </c>
      <c r="I16" s="23">
        <f t="shared" si="2"/>
        <v>24.9</v>
      </c>
      <c r="J16" s="27">
        <v>86</v>
      </c>
      <c r="K16" s="23">
        <f t="shared" si="3"/>
        <v>25.8</v>
      </c>
      <c r="L16" s="39">
        <f t="shared" si="4"/>
        <v>85.82</v>
      </c>
      <c r="M16" s="40">
        <f t="shared" si="5"/>
        <v>34.327999999999996</v>
      </c>
      <c r="N16" s="41">
        <f t="shared" si="6"/>
        <v>76.088</v>
      </c>
      <c r="O16" s="26">
        <v>5</v>
      </c>
      <c r="P16" s="12" t="s">
        <v>32</v>
      </c>
    </row>
    <row r="17" spans="1:16" s="2" customFormat="1" ht="30" customHeight="1">
      <c r="A17" s="19">
        <v>13</v>
      </c>
      <c r="B17" s="20" t="s">
        <v>41</v>
      </c>
      <c r="C17" s="42" t="s">
        <v>42</v>
      </c>
      <c r="D17" s="26">
        <v>364</v>
      </c>
      <c r="E17" s="23">
        <f t="shared" si="0"/>
        <v>43.68</v>
      </c>
      <c r="F17" s="27">
        <v>81.2</v>
      </c>
      <c r="G17" s="23">
        <f t="shared" si="1"/>
        <v>32.480000000000004</v>
      </c>
      <c r="H17" s="28">
        <v>79</v>
      </c>
      <c r="I17" s="23">
        <f t="shared" si="2"/>
        <v>23.7</v>
      </c>
      <c r="J17" s="27">
        <v>77.67</v>
      </c>
      <c r="K17" s="23">
        <f t="shared" si="3"/>
        <v>23.301</v>
      </c>
      <c r="L17" s="39">
        <f t="shared" si="4"/>
        <v>79.48100000000001</v>
      </c>
      <c r="M17" s="40">
        <f t="shared" si="5"/>
        <v>31.792400000000004</v>
      </c>
      <c r="N17" s="41">
        <f t="shared" si="6"/>
        <v>75.47240000000001</v>
      </c>
      <c r="O17" s="26">
        <v>6</v>
      </c>
      <c r="P17" s="12" t="s">
        <v>32</v>
      </c>
    </row>
    <row r="18" spans="1:16" s="2" customFormat="1" ht="30" customHeight="1">
      <c r="A18" s="19">
        <v>14</v>
      </c>
      <c r="B18" s="20" t="s">
        <v>43</v>
      </c>
      <c r="C18" s="42" t="s">
        <v>44</v>
      </c>
      <c r="D18" s="26">
        <v>359</v>
      </c>
      <c r="E18" s="23">
        <f t="shared" si="0"/>
        <v>43.08</v>
      </c>
      <c r="F18" s="27">
        <v>83.2</v>
      </c>
      <c r="G18" s="23">
        <f t="shared" si="1"/>
        <v>33.28</v>
      </c>
      <c r="H18" s="28">
        <v>66</v>
      </c>
      <c r="I18" s="23">
        <f t="shared" si="2"/>
        <v>19.8</v>
      </c>
      <c r="J18" s="27">
        <v>84.67</v>
      </c>
      <c r="K18" s="23">
        <f t="shared" si="3"/>
        <v>25.401</v>
      </c>
      <c r="L18" s="39">
        <f t="shared" si="4"/>
        <v>78.481</v>
      </c>
      <c r="M18" s="40">
        <f t="shared" si="5"/>
        <v>31.3924</v>
      </c>
      <c r="N18" s="41">
        <f t="shared" si="6"/>
        <v>74.4724</v>
      </c>
      <c r="O18" s="26">
        <v>7</v>
      </c>
      <c r="P18" s="12" t="s">
        <v>32</v>
      </c>
    </row>
    <row r="19" spans="1:16" s="2" customFormat="1" ht="30" customHeight="1">
      <c r="A19" s="19">
        <v>15</v>
      </c>
      <c r="B19" s="20" t="s">
        <v>45</v>
      </c>
      <c r="C19" s="42" t="s">
        <v>46</v>
      </c>
      <c r="D19" s="26">
        <v>346</v>
      </c>
      <c r="E19" s="23">
        <f t="shared" si="0"/>
        <v>41.52</v>
      </c>
      <c r="F19" s="27">
        <v>84.8</v>
      </c>
      <c r="G19" s="23">
        <f t="shared" si="1"/>
        <v>33.92</v>
      </c>
      <c r="H19" s="28">
        <v>78</v>
      </c>
      <c r="I19" s="23">
        <f t="shared" si="2"/>
        <v>23.4</v>
      </c>
      <c r="J19" s="27">
        <v>81</v>
      </c>
      <c r="K19" s="23">
        <f t="shared" si="3"/>
        <v>24.3</v>
      </c>
      <c r="L19" s="39">
        <f t="shared" si="4"/>
        <v>81.62</v>
      </c>
      <c r="M19" s="40">
        <f t="shared" si="5"/>
        <v>32.648</v>
      </c>
      <c r="N19" s="41">
        <f t="shared" si="6"/>
        <v>74.168</v>
      </c>
      <c r="O19" s="26">
        <v>8</v>
      </c>
      <c r="P19" s="12" t="s">
        <v>32</v>
      </c>
    </row>
    <row r="20" spans="1:16" s="2" customFormat="1" ht="30" customHeight="1">
      <c r="A20" s="19">
        <v>16</v>
      </c>
      <c r="B20" s="20" t="s">
        <v>47</v>
      </c>
      <c r="C20" s="43" t="s">
        <v>48</v>
      </c>
      <c r="D20" s="26">
        <v>315</v>
      </c>
      <c r="E20" s="23">
        <f t="shared" si="0"/>
        <v>37.8</v>
      </c>
      <c r="F20" s="27">
        <v>78.2</v>
      </c>
      <c r="G20" s="23">
        <f t="shared" si="1"/>
        <v>31.28</v>
      </c>
      <c r="H20" s="28">
        <v>88</v>
      </c>
      <c r="I20" s="23">
        <f t="shared" si="2"/>
        <v>26.4</v>
      </c>
      <c r="J20" s="27">
        <v>79.67</v>
      </c>
      <c r="K20" s="23">
        <f t="shared" si="3"/>
        <v>23.901</v>
      </c>
      <c r="L20" s="39">
        <f t="shared" si="4"/>
        <v>81.581</v>
      </c>
      <c r="M20" s="40">
        <f t="shared" si="5"/>
        <v>32.632400000000004</v>
      </c>
      <c r="N20" s="41">
        <f t="shared" si="6"/>
        <v>70.4324</v>
      </c>
      <c r="O20" s="26">
        <v>9</v>
      </c>
      <c r="P20" s="12" t="s">
        <v>32</v>
      </c>
    </row>
    <row r="21" spans="1:16" s="2" customFormat="1" ht="30" customHeight="1">
      <c r="A21" s="19">
        <v>18</v>
      </c>
      <c r="B21" s="20" t="s">
        <v>49</v>
      </c>
      <c r="C21" s="42" t="s">
        <v>50</v>
      </c>
      <c r="D21" s="26">
        <v>373</v>
      </c>
      <c r="E21" s="23">
        <f t="shared" si="0"/>
        <v>44.760000000000005</v>
      </c>
      <c r="F21" s="27">
        <v>87.8</v>
      </c>
      <c r="G21" s="23">
        <f t="shared" si="1"/>
        <v>35.12</v>
      </c>
      <c r="H21" s="28">
        <v>82</v>
      </c>
      <c r="I21" s="23">
        <f t="shared" si="2"/>
        <v>24.599999999999998</v>
      </c>
      <c r="J21" s="27">
        <v>85</v>
      </c>
      <c r="K21" s="23">
        <f t="shared" si="3"/>
        <v>25.5</v>
      </c>
      <c r="L21" s="39">
        <f t="shared" si="4"/>
        <v>85.22</v>
      </c>
      <c r="M21" s="40">
        <f t="shared" si="5"/>
        <v>34.088</v>
      </c>
      <c r="N21" s="41">
        <f t="shared" si="6"/>
        <v>78.84800000000001</v>
      </c>
      <c r="O21" s="26">
        <v>1</v>
      </c>
      <c r="P21" s="12" t="s">
        <v>51</v>
      </c>
    </row>
    <row r="22" spans="1:16" s="2" customFormat="1" ht="30" customHeight="1">
      <c r="A22" s="19">
        <v>17</v>
      </c>
      <c r="B22" s="20" t="s">
        <v>52</v>
      </c>
      <c r="C22" s="21" t="s">
        <v>53</v>
      </c>
      <c r="D22" s="26">
        <v>382</v>
      </c>
      <c r="E22" s="23">
        <f t="shared" si="0"/>
        <v>45.84</v>
      </c>
      <c r="F22" s="27">
        <v>84.8</v>
      </c>
      <c r="G22" s="23">
        <f t="shared" si="1"/>
        <v>33.92</v>
      </c>
      <c r="H22" s="28">
        <v>74</v>
      </c>
      <c r="I22" s="23">
        <f t="shared" si="2"/>
        <v>22.2</v>
      </c>
      <c r="J22" s="27">
        <v>81.33</v>
      </c>
      <c r="K22" s="23">
        <f t="shared" si="3"/>
        <v>24.398999999999997</v>
      </c>
      <c r="L22" s="39">
        <f t="shared" si="4"/>
        <v>80.519</v>
      </c>
      <c r="M22" s="40">
        <f t="shared" si="5"/>
        <v>32.207600000000006</v>
      </c>
      <c r="N22" s="41">
        <f t="shared" si="6"/>
        <v>78.04760000000002</v>
      </c>
      <c r="O22" s="26">
        <v>2</v>
      </c>
      <c r="P22" s="12" t="s">
        <v>51</v>
      </c>
    </row>
    <row r="23" spans="1:16" s="2" customFormat="1" ht="30" customHeight="1">
      <c r="A23" s="19">
        <v>19</v>
      </c>
      <c r="B23" s="20" t="s">
        <v>54</v>
      </c>
      <c r="C23" s="42" t="s">
        <v>55</v>
      </c>
      <c r="D23" s="26">
        <v>352</v>
      </c>
      <c r="E23" s="23">
        <f t="shared" si="0"/>
        <v>42.24</v>
      </c>
      <c r="F23" s="27">
        <v>85.6</v>
      </c>
      <c r="G23" s="23">
        <f t="shared" si="1"/>
        <v>34.24</v>
      </c>
      <c r="H23" s="28">
        <v>82</v>
      </c>
      <c r="I23" s="23">
        <f t="shared" si="2"/>
        <v>24.599999999999998</v>
      </c>
      <c r="J23" s="27">
        <v>84.33</v>
      </c>
      <c r="K23" s="23">
        <f t="shared" si="3"/>
        <v>25.299</v>
      </c>
      <c r="L23" s="39">
        <f t="shared" si="4"/>
        <v>84.13900000000001</v>
      </c>
      <c r="M23" s="40">
        <f t="shared" si="5"/>
        <v>33.65560000000001</v>
      </c>
      <c r="N23" s="41">
        <f t="shared" si="6"/>
        <v>75.8956</v>
      </c>
      <c r="O23" s="26">
        <v>3</v>
      </c>
      <c r="P23" s="12" t="s">
        <v>51</v>
      </c>
    </row>
    <row r="24" spans="1:16" s="2" customFormat="1" ht="30" customHeight="1">
      <c r="A24" s="19">
        <v>20</v>
      </c>
      <c r="B24" s="20" t="s">
        <v>56</v>
      </c>
      <c r="C24" s="42" t="s">
        <v>57</v>
      </c>
      <c r="D24" s="26">
        <v>355</v>
      </c>
      <c r="E24" s="23">
        <f t="shared" si="0"/>
        <v>42.6</v>
      </c>
      <c r="F24" s="27">
        <v>84.7</v>
      </c>
      <c r="G24" s="23">
        <f t="shared" si="1"/>
        <v>33.88</v>
      </c>
      <c r="H24" s="28">
        <v>77</v>
      </c>
      <c r="I24" s="23">
        <f t="shared" si="2"/>
        <v>23.099999999999998</v>
      </c>
      <c r="J24" s="27">
        <v>84.67</v>
      </c>
      <c r="K24" s="23">
        <f t="shared" si="3"/>
        <v>25.401</v>
      </c>
      <c r="L24" s="39">
        <f t="shared" si="4"/>
        <v>82.381</v>
      </c>
      <c r="M24" s="40">
        <f t="shared" si="5"/>
        <v>32.952400000000004</v>
      </c>
      <c r="N24" s="41">
        <f t="shared" si="6"/>
        <v>75.5524</v>
      </c>
      <c r="O24" s="26">
        <v>4</v>
      </c>
      <c r="P24" s="12" t="s">
        <v>51</v>
      </c>
    </row>
    <row r="25" spans="1:16" s="2" customFormat="1" ht="30" customHeight="1">
      <c r="A25" s="19">
        <v>21</v>
      </c>
      <c r="B25" s="20" t="s">
        <v>58</v>
      </c>
      <c r="C25" s="42" t="s">
        <v>59</v>
      </c>
      <c r="D25" s="26">
        <v>355</v>
      </c>
      <c r="E25" s="23">
        <f t="shared" si="0"/>
        <v>42.6</v>
      </c>
      <c r="F25" s="27">
        <v>84</v>
      </c>
      <c r="G25" s="23">
        <f t="shared" si="1"/>
        <v>33.6</v>
      </c>
      <c r="H25" s="28">
        <v>71</v>
      </c>
      <c r="I25" s="23">
        <f t="shared" si="2"/>
        <v>21.3</v>
      </c>
      <c r="J25" s="27">
        <v>82.67</v>
      </c>
      <c r="K25" s="23">
        <f t="shared" si="3"/>
        <v>24.801</v>
      </c>
      <c r="L25" s="39">
        <f t="shared" si="4"/>
        <v>79.70100000000001</v>
      </c>
      <c r="M25" s="40">
        <f t="shared" si="5"/>
        <v>31.880400000000005</v>
      </c>
      <c r="N25" s="41">
        <f t="shared" si="6"/>
        <v>74.4804</v>
      </c>
      <c r="O25" s="26">
        <v>5</v>
      </c>
      <c r="P25" s="12" t="s">
        <v>51</v>
      </c>
    </row>
    <row r="26" spans="1:16" s="2" customFormat="1" ht="30" customHeight="1">
      <c r="A26" s="19">
        <v>22</v>
      </c>
      <c r="B26" s="20" t="s">
        <v>60</v>
      </c>
      <c r="C26" s="42" t="s">
        <v>61</v>
      </c>
      <c r="D26" s="26">
        <v>354</v>
      </c>
      <c r="E26" s="23">
        <f t="shared" si="0"/>
        <v>42.48</v>
      </c>
      <c r="F26" s="27">
        <v>85.8</v>
      </c>
      <c r="G26" s="23">
        <f t="shared" si="1"/>
        <v>34.32</v>
      </c>
      <c r="H26" s="28">
        <v>73</v>
      </c>
      <c r="I26" s="23">
        <f t="shared" si="2"/>
        <v>21.9</v>
      </c>
      <c r="J26" s="27">
        <v>75</v>
      </c>
      <c r="K26" s="23">
        <f t="shared" si="3"/>
        <v>22.5</v>
      </c>
      <c r="L26" s="39">
        <f t="shared" si="4"/>
        <v>78.72</v>
      </c>
      <c r="M26" s="40">
        <f t="shared" si="5"/>
        <v>31.488</v>
      </c>
      <c r="N26" s="41">
        <f t="shared" si="6"/>
        <v>73.96799999999999</v>
      </c>
      <c r="O26" s="26">
        <v>6</v>
      </c>
      <c r="P26" s="12" t="s">
        <v>51</v>
      </c>
    </row>
    <row r="27" spans="1:16" s="2" customFormat="1" ht="30" customHeight="1">
      <c r="A27" s="19">
        <v>23</v>
      </c>
      <c r="B27" s="20" t="s">
        <v>62</v>
      </c>
      <c r="C27" s="42" t="s">
        <v>63</v>
      </c>
      <c r="D27" s="26">
        <v>336</v>
      </c>
      <c r="E27" s="23">
        <f t="shared" si="0"/>
        <v>40.32</v>
      </c>
      <c r="F27" s="27">
        <v>88.8</v>
      </c>
      <c r="G27" s="23">
        <f t="shared" si="1"/>
        <v>35.52</v>
      </c>
      <c r="H27" s="28">
        <v>73</v>
      </c>
      <c r="I27" s="23">
        <f t="shared" si="2"/>
        <v>21.9</v>
      </c>
      <c r="J27" s="27">
        <v>84.67</v>
      </c>
      <c r="K27" s="23">
        <f t="shared" si="3"/>
        <v>25.401</v>
      </c>
      <c r="L27" s="39">
        <f t="shared" si="4"/>
        <v>82.821</v>
      </c>
      <c r="M27" s="40">
        <f t="shared" si="5"/>
        <v>33.1284</v>
      </c>
      <c r="N27" s="41">
        <f t="shared" si="6"/>
        <v>73.44839999999999</v>
      </c>
      <c r="O27" s="26">
        <v>7</v>
      </c>
      <c r="P27" s="12" t="s">
        <v>51</v>
      </c>
    </row>
    <row r="28" spans="1:16" s="2" customFormat="1" ht="30" customHeight="1">
      <c r="A28" s="19">
        <v>24</v>
      </c>
      <c r="B28" s="20" t="s">
        <v>64</v>
      </c>
      <c r="C28" s="42" t="s">
        <v>65</v>
      </c>
      <c r="D28" s="26">
        <v>335</v>
      </c>
      <c r="E28" s="23">
        <f t="shared" si="0"/>
        <v>40.199999999999996</v>
      </c>
      <c r="F28" s="27">
        <v>85.4</v>
      </c>
      <c r="G28" s="23">
        <f t="shared" si="1"/>
        <v>34.160000000000004</v>
      </c>
      <c r="H28" s="28">
        <v>82</v>
      </c>
      <c r="I28" s="23">
        <f t="shared" si="2"/>
        <v>24.599999999999998</v>
      </c>
      <c r="J28" s="27">
        <v>81</v>
      </c>
      <c r="K28" s="23">
        <f t="shared" si="3"/>
        <v>24.3</v>
      </c>
      <c r="L28" s="39">
        <f t="shared" si="4"/>
        <v>83.06</v>
      </c>
      <c r="M28" s="40">
        <f t="shared" si="5"/>
        <v>33.224000000000004</v>
      </c>
      <c r="N28" s="41">
        <f t="shared" si="6"/>
        <v>73.424</v>
      </c>
      <c r="O28" s="26">
        <v>8</v>
      </c>
      <c r="P28" s="12" t="s">
        <v>51</v>
      </c>
    </row>
    <row r="29" spans="1:16" s="2" customFormat="1" ht="30" customHeight="1">
      <c r="A29" s="19">
        <v>25</v>
      </c>
      <c r="B29" s="20" t="s">
        <v>66</v>
      </c>
      <c r="C29" s="42" t="s">
        <v>67</v>
      </c>
      <c r="D29" s="26">
        <v>382</v>
      </c>
      <c r="E29" s="23">
        <f t="shared" si="0"/>
        <v>45.84</v>
      </c>
      <c r="F29" s="27">
        <v>85.4</v>
      </c>
      <c r="G29" s="23">
        <f t="shared" si="1"/>
        <v>34.160000000000004</v>
      </c>
      <c r="H29" s="28">
        <v>71</v>
      </c>
      <c r="I29" s="23">
        <f t="shared" si="2"/>
        <v>21.3</v>
      </c>
      <c r="J29" s="27">
        <v>87</v>
      </c>
      <c r="K29" s="23">
        <f t="shared" si="3"/>
        <v>26.099999999999998</v>
      </c>
      <c r="L29" s="39">
        <f t="shared" si="4"/>
        <v>81.56</v>
      </c>
      <c r="M29" s="40">
        <f t="shared" si="5"/>
        <v>32.624</v>
      </c>
      <c r="N29" s="41">
        <f t="shared" si="6"/>
        <v>78.464</v>
      </c>
      <c r="O29" s="26">
        <v>1</v>
      </c>
      <c r="P29" s="12" t="s">
        <v>68</v>
      </c>
    </row>
    <row r="30" spans="1:16" s="2" customFormat="1" ht="30" customHeight="1">
      <c r="A30" s="19">
        <v>26</v>
      </c>
      <c r="B30" s="20" t="s">
        <v>69</v>
      </c>
      <c r="C30" s="42" t="s">
        <v>70</v>
      </c>
      <c r="D30" s="26">
        <v>360</v>
      </c>
      <c r="E30" s="23">
        <f t="shared" si="0"/>
        <v>43.199999999999996</v>
      </c>
      <c r="F30" s="27">
        <v>92.2</v>
      </c>
      <c r="G30" s="23">
        <f t="shared" si="1"/>
        <v>36.88</v>
      </c>
      <c r="H30" s="28">
        <v>76</v>
      </c>
      <c r="I30" s="23">
        <f t="shared" si="2"/>
        <v>22.8</v>
      </c>
      <c r="J30" s="27">
        <v>88</v>
      </c>
      <c r="K30" s="23">
        <f t="shared" si="3"/>
        <v>26.4</v>
      </c>
      <c r="L30" s="39">
        <f t="shared" si="4"/>
        <v>86.08000000000001</v>
      </c>
      <c r="M30" s="40">
        <f t="shared" si="5"/>
        <v>34.43200000000001</v>
      </c>
      <c r="N30" s="41">
        <f t="shared" si="6"/>
        <v>77.632</v>
      </c>
      <c r="O30" s="26">
        <v>2</v>
      </c>
      <c r="P30" s="12" t="s">
        <v>68</v>
      </c>
    </row>
    <row r="31" spans="1:16" s="2" customFormat="1" ht="30" customHeight="1">
      <c r="A31" s="19">
        <v>27</v>
      </c>
      <c r="B31" s="20" t="s">
        <v>71</v>
      </c>
      <c r="C31" s="42" t="s">
        <v>72</v>
      </c>
      <c r="D31" s="26">
        <v>346</v>
      </c>
      <c r="E31" s="23">
        <f t="shared" si="0"/>
        <v>41.52</v>
      </c>
      <c r="F31" s="27">
        <v>87.6</v>
      </c>
      <c r="G31" s="23">
        <f t="shared" si="1"/>
        <v>35.04</v>
      </c>
      <c r="H31" s="28">
        <v>78</v>
      </c>
      <c r="I31" s="23">
        <f t="shared" si="2"/>
        <v>23.4</v>
      </c>
      <c r="J31" s="27">
        <v>87</v>
      </c>
      <c r="K31" s="23">
        <f t="shared" si="3"/>
        <v>26.099999999999998</v>
      </c>
      <c r="L31" s="39">
        <f t="shared" si="4"/>
        <v>84.53999999999999</v>
      </c>
      <c r="M31" s="40">
        <f t="shared" si="5"/>
        <v>33.815999999999995</v>
      </c>
      <c r="N31" s="41">
        <f t="shared" si="6"/>
        <v>75.336</v>
      </c>
      <c r="O31" s="26">
        <v>3</v>
      </c>
      <c r="P31" s="12" t="s">
        <v>68</v>
      </c>
    </row>
    <row r="32" spans="1:16" s="2" customFormat="1" ht="30" customHeight="1">
      <c r="A32" s="19">
        <v>28</v>
      </c>
      <c r="B32" s="20" t="s">
        <v>73</v>
      </c>
      <c r="C32" s="42" t="s">
        <v>74</v>
      </c>
      <c r="D32" s="26">
        <v>340</v>
      </c>
      <c r="E32" s="23">
        <f t="shared" si="0"/>
        <v>40.8</v>
      </c>
      <c r="F32" s="27">
        <v>89.4</v>
      </c>
      <c r="G32" s="23">
        <f t="shared" si="1"/>
        <v>35.760000000000005</v>
      </c>
      <c r="H32" s="28">
        <v>67</v>
      </c>
      <c r="I32" s="23">
        <f t="shared" si="2"/>
        <v>20.099999999999998</v>
      </c>
      <c r="J32" s="27">
        <v>83.67</v>
      </c>
      <c r="K32" s="23">
        <f t="shared" si="3"/>
        <v>25.101</v>
      </c>
      <c r="L32" s="39">
        <f t="shared" si="4"/>
        <v>80.961</v>
      </c>
      <c r="M32" s="40">
        <f t="shared" si="5"/>
        <v>32.3844</v>
      </c>
      <c r="N32" s="41">
        <f t="shared" si="6"/>
        <v>73.1844</v>
      </c>
      <c r="O32" s="26">
        <v>4</v>
      </c>
      <c r="P32" s="12" t="s">
        <v>68</v>
      </c>
    </row>
    <row r="33" spans="1:16" s="2" customFormat="1" ht="30" customHeight="1">
      <c r="A33" s="19">
        <v>29</v>
      </c>
      <c r="B33" s="20" t="s">
        <v>75</v>
      </c>
      <c r="C33" s="42" t="s">
        <v>76</v>
      </c>
      <c r="D33" s="26">
        <v>333</v>
      </c>
      <c r="E33" s="23">
        <f t="shared" si="0"/>
        <v>39.96</v>
      </c>
      <c r="F33" s="27">
        <v>82.6</v>
      </c>
      <c r="G33" s="23">
        <f t="shared" si="1"/>
        <v>33.04</v>
      </c>
      <c r="H33" s="28">
        <v>76</v>
      </c>
      <c r="I33" s="23">
        <f t="shared" si="2"/>
        <v>22.8</v>
      </c>
      <c r="J33" s="27">
        <v>82</v>
      </c>
      <c r="K33" s="23">
        <f t="shared" si="3"/>
        <v>24.599999999999998</v>
      </c>
      <c r="L33" s="39">
        <f t="shared" si="4"/>
        <v>80.44</v>
      </c>
      <c r="M33" s="40">
        <f t="shared" si="5"/>
        <v>32.176</v>
      </c>
      <c r="N33" s="41">
        <f t="shared" si="6"/>
        <v>72.136</v>
      </c>
      <c r="O33" s="26">
        <v>5</v>
      </c>
      <c r="P33" s="12" t="s">
        <v>68</v>
      </c>
    </row>
    <row r="34" spans="1:16" s="2" customFormat="1" ht="30" customHeight="1">
      <c r="A34" s="19">
        <v>30</v>
      </c>
      <c r="B34" s="20" t="s">
        <v>77</v>
      </c>
      <c r="C34" s="42" t="s">
        <v>78</v>
      </c>
      <c r="D34" s="26">
        <v>328</v>
      </c>
      <c r="E34" s="23">
        <f t="shared" si="0"/>
        <v>39.36000000000001</v>
      </c>
      <c r="F34" s="27">
        <v>84.4</v>
      </c>
      <c r="G34" s="23">
        <f t="shared" si="1"/>
        <v>33.760000000000005</v>
      </c>
      <c r="H34" s="28">
        <v>68</v>
      </c>
      <c r="I34" s="23">
        <f t="shared" si="2"/>
        <v>20.4</v>
      </c>
      <c r="J34" s="27">
        <v>87</v>
      </c>
      <c r="K34" s="23">
        <f t="shared" si="3"/>
        <v>26.099999999999998</v>
      </c>
      <c r="L34" s="39">
        <f t="shared" si="4"/>
        <v>80.26</v>
      </c>
      <c r="M34" s="40">
        <f t="shared" si="5"/>
        <v>32.104000000000006</v>
      </c>
      <c r="N34" s="41">
        <f t="shared" si="6"/>
        <v>71.46400000000001</v>
      </c>
      <c r="O34" s="26">
        <v>6</v>
      </c>
      <c r="P34" s="12" t="s">
        <v>68</v>
      </c>
    </row>
    <row r="35" spans="1:16" s="2" customFormat="1" ht="30" customHeight="1">
      <c r="A35" s="19">
        <v>31</v>
      </c>
      <c r="B35" s="20" t="s">
        <v>79</v>
      </c>
      <c r="C35" s="42" t="s">
        <v>80</v>
      </c>
      <c r="D35" s="26">
        <v>289</v>
      </c>
      <c r="E35" s="23">
        <f t="shared" si="0"/>
        <v>34.68</v>
      </c>
      <c r="F35" s="27">
        <v>85</v>
      </c>
      <c r="G35" s="23">
        <f t="shared" si="1"/>
        <v>34</v>
      </c>
      <c r="H35" s="28">
        <v>85</v>
      </c>
      <c r="I35" s="23">
        <f t="shared" si="2"/>
        <v>25.5</v>
      </c>
      <c r="J35" s="27">
        <v>85</v>
      </c>
      <c r="K35" s="23">
        <f t="shared" si="3"/>
        <v>25.5</v>
      </c>
      <c r="L35" s="39">
        <f t="shared" si="4"/>
        <v>85</v>
      </c>
      <c r="M35" s="40">
        <f t="shared" si="5"/>
        <v>34</v>
      </c>
      <c r="N35" s="41">
        <f t="shared" si="6"/>
        <v>68.68</v>
      </c>
      <c r="O35" s="26">
        <v>7</v>
      </c>
      <c r="P35" s="12" t="s">
        <v>68</v>
      </c>
    </row>
    <row r="36" spans="1:16" s="2" customFormat="1" ht="30" customHeight="1">
      <c r="A36" s="19">
        <v>32</v>
      </c>
      <c r="B36" s="20" t="s">
        <v>81</v>
      </c>
      <c r="C36" s="42" t="s">
        <v>82</v>
      </c>
      <c r="D36" s="26">
        <v>294</v>
      </c>
      <c r="E36" s="23">
        <f t="shared" si="0"/>
        <v>35.28</v>
      </c>
      <c r="F36" s="27">
        <v>83.2</v>
      </c>
      <c r="G36" s="23">
        <f t="shared" si="1"/>
        <v>33.28</v>
      </c>
      <c r="H36" s="28">
        <v>81</v>
      </c>
      <c r="I36" s="23">
        <f t="shared" si="2"/>
        <v>24.3</v>
      </c>
      <c r="J36" s="27">
        <v>83</v>
      </c>
      <c r="K36" s="23">
        <f t="shared" si="3"/>
        <v>24.9</v>
      </c>
      <c r="L36" s="39">
        <f t="shared" si="4"/>
        <v>82.47999999999999</v>
      </c>
      <c r="M36" s="40">
        <f t="shared" si="5"/>
        <v>32.992</v>
      </c>
      <c r="N36" s="41">
        <f t="shared" si="6"/>
        <v>68.27199999999999</v>
      </c>
      <c r="O36" s="26">
        <v>8</v>
      </c>
      <c r="P36" s="12" t="s">
        <v>68</v>
      </c>
    </row>
    <row r="37" spans="1:16" s="2" customFormat="1" ht="30" customHeight="1">
      <c r="A37" s="19">
        <v>33</v>
      </c>
      <c r="B37" s="20" t="s">
        <v>83</v>
      </c>
      <c r="C37" s="42" t="s">
        <v>84</v>
      </c>
      <c r="D37" s="26">
        <v>312</v>
      </c>
      <c r="E37" s="23">
        <f t="shared" si="0"/>
        <v>37.440000000000005</v>
      </c>
      <c r="F37" s="27">
        <v>78.8</v>
      </c>
      <c r="G37" s="23">
        <f t="shared" si="1"/>
        <v>31.52</v>
      </c>
      <c r="H37" s="28">
        <v>60</v>
      </c>
      <c r="I37" s="23">
        <f t="shared" si="2"/>
        <v>18</v>
      </c>
      <c r="J37" s="27">
        <v>84.67</v>
      </c>
      <c r="K37" s="23">
        <f t="shared" si="3"/>
        <v>25.401</v>
      </c>
      <c r="L37" s="39">
        <f t="shared" si="4"/>
        <v>74.92099999999999</v>
      </c>
      <c r="M37" s="40">
        <f t="shared" si="5"/>
        <v>29.9684</v>
      </c>
      <c r="N37" s="41">
        <f t="shared" si="6"/>
        <v>67.4084</v>
      </c>
      <c r="O37" s="26">
        <v>9</v>
      </c>
      <c r="P37" s="12" t="s">
        <v>68</v>
      </c>
    </row>
    <row r="38" spans="1:16" s="2" customFormat="1" ht="30" customHeight="1">
      <c r="A38" s="19">
        <v>34</v>
      </c>
      <c r="B38" s="20" t="s">
        <v>85</v>
      </c>
      <c r="C38" s="42" t="s">
        <v>86</v>
      </c>
      <c r="D38" s="26">
        <v>298</v>
      </c>
      <c r="E38" s="23">
        <f t="shared" si="0"/>
        <v>35.76</v>
      </c>
      <c r="F38" s="27">
        <v>80</v>
      </c>
      <c r="G38" s="23">
        <f t="shared" si="1"/>
        <v>32</v>
      </c>
      <c r="H38" s="28">
        <v>61</v>
      </c>
      <c r="I38" s="23">
        <f t="shared" si="2"/>
        <v>18.3</v>
      </c>
      <c r="J38" s="27">
        <v>85.67</v>
      </c>
      <c r="K38" s="23">
        <f t="shared" si="3"/>
        <v>25.701</v>
      </c>
      <c r="L38" s="39">
        <f t="shared" si="4"/>
        <v>76.001</v>
      </c>
      <c r="M38" s="40">
        <f t="shared" si="5"/>
        <v>30.400400000000005</v>
      </c>
      <c r="N38" s="41">
        <f t="shared" si="6"/>
        <v>66.16040000000001</v>
      </c>
      <c r="O38" s="26">
        <v>10</v>
      </c>
      <c r="P38" s="12" t="s">
        <v>68</v>
      </c>
    </row>
    <row r="39" spans="1:16" s="2" customFormat="1" ht="30" customHeight="1">
      <c r="A39" s="19">
        <v>35</v>
      </c>
      <c r="B39" s="20" t="s">
        <v>87</v>
      </c>
      <c r="C39" s="42" t="s">
        <v>88</v>
      </c>
      <c r="D39" s="26">
        <v>370</v>
      </c>
      <c r="E39" s="23">
        <f t="shared" si="0"/>
        <v>44.4</v>
      </c>
      <c r="F39" s="27">
        <v>85.4</v>
      </c>
      <c r="G39" s="23">
        <f t="shared" si="1"/>
        <v>34.160000000000004</v>
      </c>
      <c r="H39" s="28">
        <v>83</v>
      </c>
      <c r="I39" s="23">
        <f t="shared" si="2"/>
        <v>24.9</v>
      </c>
      <c r="J39" s="27">
        <v>83.33</v>
      </c>
      <c r="K39" s="23">
        <f t="shared" si="3"/>
        <v>24.999</v>
      </c>
      <c r="L39" s="39">
        <f t="shared" si="4"/>
        <v>84.059</v>
      </c>
      <c r="M39" s="40">
        <f t="shared" si="5"/>
        <v>33.6236</v>
      </c>
      <c r="N39" s="41">
        <f t="shared" si="6"/>
        <v>78.0236</v>
      </c>
      <c r="O39" s="26">
        <v>1</v>
      </c>
      <c r="P39" s="12" t="s">
        <v>89</v>
      </c>
    </row>
    <row r="40" spans="1:16" ht="30" customHeight="1">
      <c r="A40" s="19">
        <v>36</v>
      </c>
      <c r="B40" s="32" t="s">
        <v>90</v>
      </c>
      <c r="C40" s="44" t="s">
        <v>91</v>
      </c>
      <c r="D40" s="34">
        <v>349</v>
      </c>
      <c r="E40" s="35"/>
      <c r="F40" s="36"/>
      <c r="G40" s="36"/>
      <c r="H40" s="37"/>
      <c r="I40" s="36"/>
      <c r="J40" s="36"/>
      <c r="K40" s="36"/>
      <c r="L40" s="36"/>
      <c r="M40" s="36"/>
      <c r="N40" s="35"/>
      <c r="O40" s="33"/>
      <c r="P40" s="12" t="s">
        <v>92</v>
      </c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4"/>
    <mergeCell ref="O2:O4"/>
    <mergeCell ref="P2:P4"/>
  </mergeCells>
  <conditionalFormatting sqref="F7">
    <cfRule type="cellIs" priority="1" dxfId="0" operator="greaterThan" stopIfTrue="1">
      <formula>305</formula>
    </cfRule>
  </conditionalFormatting>
  <conditionalFormatting sqref="F5:F6">
    <cfRule type="cellIs" priority="2" dxfId="0" operator="greaterThan" stopIfTrue="1">
      <formula>305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湘1389145751</cp:lastModifiedBy>
  <cp:lastPrinted>2018-04-23T06:39:57Z</cp:lastPrinted>
  <dcterms:created xsi:type="dcterms:W3CDTF">1996-12-17T01:32:42Z</dcterms:created>
  <dcterms:modified xsi:type="dcterms:W3CDTF">2024-04-03T01:42:59Z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BC5B2A8CB83F43CBACE4ED192A8FEE8F</vt:lpwstr>
  </property>
</Properties>
</file>